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755" activeTab="0"/>
  </bookViews>
  <sheets>
    <sheet name="55-57" sheetId="1" r:id="rId1"/>
    <sheet name="55" sheetId="2" r:id="rId2"/>
    <sheet name="56" sheetId="3" r:id="rId3"/>
    <sheet name="57" sheetId="4" r:id="rId4"/>
  </sheets>
  <definedNames/>
  <calcPr fullCalcOnLoad="1"/>
</workbook>
</file>

<file path=xl/comments1.xml><?xml version="1.0" encoding="utf-8"?>
<comments xmlns="http://schemas.openxmlformats.org/spreadsheetml/2006/main">
  <authors>
    <author>Pha-ann</author>
  </authors>
  <commentList>
    <comment ref="I3" authorId="0">
      <text>
        <r>
          <rPr>
            <b/>
            <sz val="9"/>
            <rFont val="Tahoma"/>
            <family val="2"/>
          </rPr>
          <t>Pha-ann:</t>
        </r>
        <r>
          <rPr>
            <sz val="9"/>
            <rFont val="Tahoma"/>
            <family val="2"/>
          </rPr>
          <t xml:space="preserve">
Pharmtech (2), Pharm Chem (6) </t>
        </r>
      </text>
    </comment>
  </commentList>
</comments>
</file>

<file path=xl/sharedStrings.xml><?xml version="1.0" encoding="utf-8"?>
<sst xmlns="http://schemas.openxmlformats.org/spreadsheetml/2006/main" count="233" uniqueCount="98">
  <si>
    <t>รอการพิจารณาใน การจัดสรรครั้งต่อๆไป</t>
  </si>
  <si>
    <t>เครื่องเคลือบฟิล์มยาเม็ด (diameter 13")</t>
  </si>
  <si>
    <t>เครื่องให้ลมร้อนสำหรับหลอดทดลอง</t>
  </si>
  <si>
    <t>UV spectrophotometer</t>
  </si>
  <si>
    <t>เครื่องวัดเงา(Grossmeter)</t>
  </si>
  <si>
    <t xml:space="preserve"> (ย้ายไปหมวดวัสดุการศึกษา)</t>
  </si>
  <si>
    <t>Accucheck + เครื่องตรวจสมรรถภาพปอด (Peakflow) + เครื่องวัดความดัน (Sphygmomanometer)</t>
  </si>
  <si>
    <t>หมายเหตุ</t>
  </si>
  <si>
    <t>Power Vote Solution</t>
  </si>
  <si>
    <t>กล้องถ่ายภาพต่อกับกล้องจุลทรรศน์</t>
  </si>
  <si>
    <t>ตู้เก็บสารเคมีไวไฟและออกซิไดซ์</t>
  </si>
  <si>
    <t xml:space="preserve">ขาดแคลนในคณะฯ เครื่องมือสามารถนำไปใช้เรียนการสอน สาขาวิทยาศาสตร์เครื่องสำอาง และสาขาบริบาลเภสัชกรรม
ในรายวิชาการประเมิณผลิตภัณฑ์เครื่องสำอาง และโครงการนิสิต นอกจากนี้ยังใช้ในงานวิจัย บัณฑิตศึกษา และให้บริการวิชาการ
</t>
  </si>
  <si>
    <t>วิจัย +  การเรียนการสอน + บริการวิชาการ</t>
  </si>
  <si>
    <t>ไม่มีในห้องปฏัติการเครื่องสำอาง ซึ่งจำเป็นต้องมี</t>
  </si>
  <si>
    <t>วิจัย +  การเรียนการสอน</t>
  </si>
  <si>
    <t>วิจัย + การเรียนการสอนบัณฑิตศึกษา</t>
  </si>
  <si>
    <t>เพิ่มเติม รองรับกับจำนวนนิสิตที่รับในห้องปฏิบัติการเครื่องสำอาง (5 เครื่อง)</t>
  </si>
  <si>
    <t>การเรียนการสอน + วิจัย</t>
  </si>
  <si>
    <t>ทดแทนเครื่องชำรุดในห้องปฏิบัติการเทคโนโลยีเภสัชกรรม 3</t>
  </si>
  <si>
    <t>เครื่องวัดความแข็งยาเม็ดแบบมือหมุน</t>
  </si>
  <si>
    <t>ทดแทนเครื่องชำรุดในห้องปฏิบัติการเทคโนโลยีเภสัชกรรม 1,2  (5 เครื่อง) เพิ่มเติม รองรับกับจำนวนนิสิตที่รับในห้องปฏิบัติการเครื่องสำอาง (3 เครื่อง)</t>
  </si>
  <si>
    <t>ขาดแคลนในคณะฯ และจำเป็นสำหรับการเรียนการสอน และการทำปริญญานิพนธ์</t>
  </si>
  <si>
    <t>ความจำเป็นที่ต้องมี</t>
  </si>
  <si>
    <t>วัตถุประสงค์ เพื่อ</t>
  </si>
  <si>
    <t>รวมเงิน</t>
  </si>
  <si>
    <t>จำนวน</t>
  </si>
  <si>
    <t>ราคาต่อหน่วย</t>
  </si>
  <si>
    <t>เครื่องมือ</t>
  </si>
  <si>
    <t>รายการ</t>
  </si>
  <si>
    <t>ประจำห้องเตรียมปฏิบัติการ ภ.5102</t>
  </si>
  <si>
    <t>หน.ภาคเทคโนฯ</t>
  </si>
  <si>
    <t>อาจารย์/ผู้ประสาน spec</t>
  </si>
  <si>
    <t>หน.ภาคเทคโนฯ,อ.ทัศนา</t>
  </si>
  <si>
    <t>หน.ภาคเคมีฯ</t>
  </si>
  <si>
    <t>ผศ.ดร.นันทีทิพ</t>
  </si>
  <si>
    <t>หน.เภสัชปฏิบัติ (เป็นวัสดุ)</t>
  </si>
  <si>
    <t>รายการครุภัณฑ์สำหรับคณะเภสัชศาสตร์  งบประมาณรายได้ปี พ.ศ. 2555</t>
  </si>
  <si>
    <t xml:space="preserve">     - เครื่องเคลือบเม็ดยา จำนวน 1 ชุด</t>
  </si>
  <si>
    <t xml:space="preserve">    - เครื่องวัดความเป็นกรดด่าง จำนวน 3 ชุด</t>
  </si>
  <si>
    <t xml:space="preserve">    - ตู้เย็นเก็บสารเคมี จำนวน 1 ชุด</t>
  </si>
  <si>
    <t xml:space="preserve">    - เตาให้ความร้อนพร้อมแม่เหล็กกวน จำนวน 10 ชุด</t>
  </si>
  <si>
    <t xml:space="preserve">    - อ่างน้ำอุ่น จำนวน 1 ชุด</t>
  </si>
  <si>
    <t xml:space="preserve">    - เครื่องอัดตอกยาเม็ด จำนวน 1 ชุด </t>
  </si>
  <si>
    <t xml:space="preserve">    - เครื่องล้างภาชนะด้วยแรงสั่นสะเทือน จำนวน 1 ชุด</t>
  </si>
  <si>
    <t xml:space="preserve">    - หัววัดสำหรับวัดค่าความเป็นกรด-เบสของครีม จำนวน 1 ชุด</t>
  </si>
  <si>
    <t xml:space="preserve">    - รถยกของ จำนวน 1 คัน</t>
  </si>
  <si>
    <t>ชื่ออังกฤษ</t>
  </si>
  <si>
    <t>จำนวนเครื่อง</t>
  </si>
  <si>
    <t>ราคารวม</t>
  </si>
  <si>
    <t>เครื่องวิเคราะห์ขนาดของแข็งโดยการร่อนผ่านตะแกรง</t>
  </si>
  <si>
    <t>Sieve analysis</t>
  </si>
  <si>
    <t>ตู้วัดการดูดกลืนแสงอัลตราไวโอเลต</t>
  </si>
  <si>
    <t>UV cabinet</t>
  </si>
  <si>
    <t>ตู้ควบคุมความชื้น</t>
  </si>
  <si>
    <t>Autodesicator</t>
  </si>
  <si>
    <t>เครื่องบดสมุนไพร</t>
  </si>
  <si>
    <t>Blender</t>
  </si>
  <si>
    <t>เครื่องวัดการแพร่ผ่านผิวหนัง</t>
  </si>
  <si>
    <t>Franz diffusion</t>
  </si>
  <si>
    <t>เครื่องไตเตรตอัตโนมัติ แบบกรดด่าง</t>
  </si>
  <si>
    <t>Acid-base autotitrator</t>
  </si>
  <si>
    <t>เครื่องไตเตรตอัตโนมัติ แบบรีด็อกซ์</t>
  </si>
  <si>
    <t>Redox autotitrator</t>
  </si>
  <si>
    <t>เครื่องเขย่าสารควบคุมอุณหภูมิ</t>
  </si>
  <si>
    <t>Shaking waterbath</t>
  </si>
  <si>
    <t>ลำดับที่</t>
  </si>
  <si>
    <t>ราคา</t>
  </si>
  <si>
    <t>รายการ ประจำปี 2557</t>
  </si>
  <si>
    <t>รายการ ประจำปี 2556</t>
  </si>
  <si>
    <t>คุณวิภาดา</t>
  </si>
  <si>
    <t xml:space="preserve">      - เครื่องระเหยแห้งภายใต้สูญญากาศ จำนวน 1 ชุด</t>
  </si>
  <si>
    <t>ชื่อภาษาอังกฤษ</t>
  </si>
  <si>
    <t>เครื่องเตรียมน้ำรีเวอร์สออสโมซิส</t>
  </si>
  <si>
    <t>digital camera</t>
  </si>
  <si>
    <t>Volatile extractor</t>
  </si>
  <si>
    <t xml:space="preserve">ปัมพ์สำหรับเครื่องระเหยแห้งสารสกัดภายใต้ความดันต่ำ </t>
  </si>
  <si>
    <t xml:space="preserve">เครื่องวัดสี </t>
  </si>
  <si>
    <t xml:space="preserve">เครื่องผสมเป็นเนื้อเดียวกันความเร็วสูง </t>
  </si>
  <si>
    <t xml:space="preserve">เครื่องชั่งไฟฟ้าดิจิตอล 2 ตำแหน่ง </t>
  </si>
  <si>
    <t>เครื่องชั่งไฟฟ้าดิจิตอล 3 ตำแหน่ง</t>
  </si>
  <si>
    <t>Analytical Balance; 4 digits</t>
  </si>
  <si>
    <t xml:space="preserve"> Digital Balance; 3 digits</t>
  </si>
  <si>
    <t>Digital Balance; 2 digits</t>
  </si>
  <si>
    <t>Hot plate + magnetic stirrer</t>
  </si>
  <si>
    <t>Probe for Conductometer</t>
  </si>
  <si>
    <t>Homogenizer (Ultra Turrax</t>
  </si>
  <si>
    <t>Chromameter</t>
  </si>
  <si>
    <t>Pump for rotary evaporator</t>
  </si>
  <si>
    <t xml:space="preserve"> Reverse Osmosis</t>
  </si>
  <si>
    <t xml:space="preserve">เครื่องกวนสารละลายแบบควบคุมอุณหภูมิ </t>
  </si>
  <si>
    <t>หัววัดการนำไฟฟ้า</t>
  </si>
  <si>
    <t xml:space="preserve">เครื่องชั่งไฟฟ้าดิจิตอล 4 ตำแหน่ง    </t>
  </si>
  <si>
    <t xml:space="preserve">หน.ภาคเทคโนฯ, เคมี Pharmtech (2), Pharm Chem (6) </t>
  </si>
  <si>
    <t>เครื่องแก้วประกอบเครื่องสกัดสมุนไพรแบบต่อเนื่อง (Soxhlet apparatus) และเครื่องสกัดสารหอมระเหย (Volatile extractor)</t>
  </si>
  <si>
    <t xml:space="preserve">หน.ภาคเทคโนฯ, เคมี </t>
  </si>
  <si>
    <t>รายการครุภัณฑ์สำหรับคณะเภสัชศาสตร์  งบประมาณรายได้ปี พ.ศ. 2556</t>
  </si>
  <si>
    <t>รายการครุภัณฑ์สำหรับคณะเภสัชศาสตร์  งบประมาณรายได้ปี พ.ศ. 2557</t>
  </si>
  <si>
    <t>สำรวจรายการครุภัณฑ์วิทยาศาสตร์สำหรับการเรียนการสอน คณะเภสัชศาสตร์  งบประมาณรายได้ปี พ.ศ. 2558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</si>
</sst>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0"/>
    <numFmt numFmtId="188" formatCode="_-* #,##0_-;\-* #,##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sz val="14"/>
      <name val="CordiaUPC"/>
      <family val="2"/>
    </font>
    <font>
      <sz val="16"/>
      <name val="TH Sarabun New"/>
      <family val="2"/>
    </font>
    <font>
      <b/>
      <sz val="16"/>
      <color indexed="8"/>
      <name val="TH Sarabun New"/>
      <family val="2"/>
    </font>
    <font>
      <b/>
      <sz val="16"/>
      <name val="TH Sarabun Ne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 New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 New"/>
      <family val="2"/>
    </font>
    <font>
      <sz val="16"/>
      <color rgb="FF000000"/>
      <name val="TH SarabunPSK"/>
      <family val="2"/>
    </font>
    <font>
      <b/>
      <sz val="16"/>
      <color theme="1"/>
      <name val="TH Sarabun New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/>
    </xf>
  </cellStyleXfs>
  <cellXfs count="79">
    <xf numFmtId="0" fontId="0" fillId="0" borderId="0" xfId="0" applyAlignment="1">
      <alignment/>
    </xf>
    <xf numFmtId="188" fontId="4" fillId="0" borderId="10" xfId="44" applyNumberFormat="1" applyFont="1" applyFill="1" applyBorder="1" applyAlignment="1">
      <alignment horizontal="center" vertical="center"/>
    </xf>
    <xf numFmtId="188" fontId="4" fillId="0" borderId="0" xfId="44" applyNumberFormat="1" applyFont="1" applyFill="1" applyBorder="1" applyAlignment="1">
      <alignment horizontal="left"/>
    </xf>
    <xf numFmtId="188" fontId="4" fillId="0" borderId="11" xfId="44" applyNumberFormat="1" applyFont="1" applyFill="1" applyBorder="1" applyAlignment="1">
      <alignment/>
    </xf>
    <xf numFmtId="188" fontId="4" fillId="32" borderId="11" xfId="44" applyNumberFormat="1" applyFont="1" applyFill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/>
    </xf>
    <xf numFmtId="0" fontId="43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vertical="top" wrapText="1"/>
    </xf>
    <xf numFmtId="3" fontId="43" fillId="0" borderId="16" xfId="0" applyNumberFormat="1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4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/>
    </xf>
    <xf numFmtId="3" fontId="43" fillId="0" borderId="10" xfId="0" applyNumberFormat="1" applyFont="1" applyFill="1" applyBorder="1" applyAlignment="1">
      <alignment vertical="top" wrapText="1"/>
    </xf>
    <xf numFmtId="0" fontId="43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3" fontId="43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187" fontId="5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0" fontId="44" fillId="0" borderId="0" xfId="0" applyFont="1" applyAlignment="1">
      <alignment/>
    </xf>
    <xf numFmtId="188" fontId="4" fillId="0" borderId="10" xfId="44" applyNumberFormat="1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188" fontId="4" fillId="33" borderId="10" xfId="44" applyNumberFormat="1" applyFont="1" applyFill="1" applyBorder="1" applyAlignment="1">
      <alignment horizontal="center" vertical="center"/>
    </xf>
    <xf numFmtId="188" fontId="4" fillId="0" borderId="17" xfId="44" applyNumberFormat="1" applyFont="1" applyFill="1" applyBorder="1" applyAlignment="1">
      <alignment horizontal="center" vertical="center"/>
    </xf>
    <xf numFmtId="188" fontId="4" fillId="0" borderId="11" xfId="44" applyNumberFormat="1" applyFont="1" applyFill="1" applyBorder="1" applyAlignment="1">
      <alignment horizontal="left"/>
    </xf>
    <xf numFmtId="0" fontId="44" fillId="0" borderId="11" xfId="0" applyFont="1" applyBorder="1" applyAlignment="1">
      <alignment/>
    </xf>
    <xf numFmtId="0" fontId="43" fillId="0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3" fillId="34" borderId="10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43" fillId="0" borderId="18" xfId="0" applyNumberFormat="1" applyFont="1" applyFill="1" applyBorder="1" applyAlignment="1">
      <alignment vertical="top" wrapText="1"/>
    </xf>
    <xf numFmtId="3" fontId="5" fillId="0" borderId="19" xfId="0" applyNumberFormat="1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vertical="top"/>
    </xf>
    <xf numFmtId="0" fontId="43" fillId="0" borderId="12" xfId="0" applyFont="1" applyFill="1" applyBorder="1" applyAlignment="1">
      <alignment vertical="top"/>
    </xf>
    <xf numFmtId="0" fontId="43" fillId="33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3" fontId="43" fillId="0" borderId="10" xfId="0" applyNumberFormat="1" applyFont="1" applyBorder="1" applyAlignment="1">
      <alignment vertical="top" wrapText="1"/>
    </xf>
    <xf numFmtId="0" fontId="43" fillId="0" borderId="17" xfId="0" applyFont="1" applyFill="1" applyBorder="1" applyAlignment="1">
      <alignment vertical="top" wrapText="1"/>
    </xf>
    <xf numFmtId="0" fontId="43" fillId="0" borderId="20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vertical="top" wrapText="1"/>
    </xf>
    <xf numFmtId="188" fontId="4" fillId="33" borderId="17" xfId="44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88" fontId="4" fillId="0" borderId="0" xfId="44" applyNumberFormat="1" applyFont="1" applyFill="1" applyBorder="1" applyAlignment="1">
      <alignment/>
    </xf>
    <xf numFmtId="188" fontId="4" fillId="0" borderId="21" xfId="44" applyNumberFormat="1" applyFont="1" applyFill="1" applyBorder="1" applyAlignment="1">
      <alignment horizontal="left"/>
    </xf>
    <xf numFmtId="188" fontId="4" fillId="0" borderId="12" xfId="44" applyNumberFormat="1" applyFont="1" applyFill="1" applyBorder="1" applyAlignment="1">
      <alignment horizontal="left"/>
    </xf>
    <xf numFmtId="188" fontId="4" fillId="32" borderId="12" xfId="44" applyNumberFormat="1" applyFont="1" applyFill="1" applyBorder="1" applyAlignment="1">
      <alignment/>
    </xf>
    <xf numFmtId="188" fontId="6" fillId="0" borderId="10" xfId="44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 vertical="top"/>
    </xf>
    <xf numFmtId="0" fontId="43" fillId="0" borderId="22" xfId="0" applyFont="1" applyFill="1" applyBorder="1" applyAlignment="1">
      <alignment horizontal="center" vertical="top"/>
    </xf>
    <xf numFmtId="0" fontId="43" fillId="0" borderId="23" xfId="0" applyFont="1" applyFill="1" applyBorder="1" applyAlignment="1">
      <alignment horizontal="center" vertical="top"/>
    </xf>
    <xf numFmtId="0" fontId="43" fillId="0" borderId="24" xfId="0" applyFont="1" applyFill="1" applyBorder="1" applyAlignment="1">
      <alignment horizontal="center" vertical="top"/>
    </xf>
    <xf numFmtId="0" fontId="43" fillId="0" borderId="18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top"/>
    </xf>
    <xf numFmtId="0" fontId="43" fillId="0" borderId="10" xfId="0" applyFont="1" applyFill="1" applyBorder="1" applyAlignment="1">
      <alignment horizontal="left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รวมเล่มเอกสารงบรายได้48(ทัศนีย์)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8"/>
  <sheetViews>
    <sheetView tabSelected="1" zoomScalePageLayoutView="0" workbookViewId="0" topLeftCell="A49">
      <selection activeCell="G19" sqref="G19"/>
    </sheetView>
  </sheetViews>
  <sheetFormatPr defaultColWidth="9.140625" defaultRowHeight="15"/>
  <cols>
    <col min="1" max="1" width="7.7109375" style="18" customWidth="1"/>
    <col min="2" max="2" width="56.00390625" style="18" customWidth="1"/>
    <col min="3" max="3" width="24.00390625" style="18" customWidth="1"/>
    <col min="4" max="4" width="11.7109375" style="18" customWidth="1"/>
    <col min="5" max="5" width="9.28125" style="18" customWidth="1"/>
    <col min="6" max="6" width="13.28125" style="18" customWidth="1"/>
    <col min="7" max="7" width="30.421875" style="18" customWidth="1"/>
    <col min="8" max="8" width="22.421875" style="24" customWidth="1"/>
    <col min="9" max="9" width="20.8515625" style="18" customWidth="1"/>
    <col min="10" max="16384" width="9.140625" style="18" customWidth="1"/>
  </cols>
  <sheetData>
    <row r="1" spans="1:9" ht="24">
      <c r="A1" s="71" t="s">
        <v>36</v>
      </c>
      <c r="B1" s="71"/>
      <c r="C1" s="71"/>
      <c r="D1" s="71"/>
      <c r="E1" s="71"/>
      <c r="F1" s="71"/>
      <c r="G1" s="71"/>
      <c r="H1" s="71"/>
      <c r="I1" s="71"/>
    </row>
    <row r="2" spans="1:9" ht="26.25" customHeight="1">
      <c r="A2" s="40" t="s">
        <v>28</v>
      </c>
      <c r="B2" s="41" t="s">
        <v>27</v>
      </c>
      <c r="C2" s="41" t="s">
        <v>71</v>
      </c>
      <c r="D2" s="41" t="s">
        <v>26</v>
      </c>
      <c r="E2" s="41" t="s">
        <v>25</v>
      </c>
      <c r="F2" s="41" t="s">
        <v>24</v>
      </c>
      <c r="G2" s="41" t="s">
        <v>23</v>
      </c>
      <c r="H2" s="41" t="s">
        <v>22</v>
      </c>
      <c r="I2" s="41" t="s">
        <v>31</v>
      </c>
    </row>
    <row r="3" spans="1:9" ht="25.5" customHeight="1">
      <c r="A3" s="38">
        <v>1</v>
      </c>
      <c r="B3" s="17" t="s">
        <v>91</v>
      </c>
      <c r="C3" s="17" t="s">
        <v>80</v>
      </c>
      <c r="D3" s="19">
        <v>50000</v>
      </c>
      <c r="E3" s="19">
        <v>8</v>
      </c>
      <c r="F3" s="19">
        <f aca="true" t="shared" si="0" ref="F3:F16">D3*E3</f>
        <v>400000</v>
      </c>
      <c r="G3" s="19" t="s">
        <v>14</v>
      </c>
      <c r="H3" s="19" t="s">
        <v>21</v>
      </c>
      <c r="I3" s="38" t="s">
        <v>94</v>
      </c>
    </row>
    <row r="4" spans="1:9" ht="27.75" customHeight="1">
      <c r="A4" s="38">
        <v>2</v>
      </c>
      <c r="B4" s="20" t="s">
        <v>79</v>
      </c>
      <c r="C4" s="20" t="s">
        <v>81</v>
      </c>
      <c r="D4" s="19">
        <v>36000</v>
      </c>
      <c r="E4" s="19">
        <v>1</v>
      </c>
      <c r="F4" s="19">
        <f t="shared" si="0"/>
        <v>36000</v>
      </c>
      <c r="G4" s="20" t="s">
        <v>17</v>
      </c>
      <c r="H4" s="74" t="s">
        <v>20</v>
      </c>
      <c r="I4" s="75" t="s">
        <v>30</v>
      </c>
    </row>
    <row r="5" spans="1:9" ht="71.25" customHeight="1">
      <c r="A5" s="38">
        <v>3</v>
      </c>
      <c r="B5" s="20" t="s">
        <v>78</v>
      </c>
      <c r="C5" s="20" t="s">
        <v>82</v>
      </c>
      <c r="D5" s="19">
        <v>25000</v>
      </c>
      <c r="E5" s="19">
        <v>7</v>
      </c>
      <c r="F5" s="19">
        <f t="shared" si="0"/>
        <v>175000</v>
      </c>
      <c r="G5" s="20" t="s">
        <v>17</v>
      </c>
      <c r="H5" s="74"/>
      <c r="I5" s="76"/>
    </row>
    <row r="6" spans="1:9" ht="29.25" customHeight="1">
      <c r="A6" s="38">
        <v>4</v>
      </c>
      <c r="B6" s="20" t="s">
        <v>19</v>
      </c>
      <c r="C6" s="20"/>
      <c r="D6" s="19">
        <v>18000</v>
      </c>
      <c r="E6" s="19">
        <v>5</v>
      </c>
      <c r="F6" s="19">
        <f t="shared" si="0"/>
        <v>90000</v>
      </c>
      <c r="G6" s="20" t="s">
        <v>17</v>
      </c>
      <c r="H6" s="20" t="s">
        <v>18</v>
      </c>
      <c r="I6" s="75" t="s">
        <v>30</v>
      </c>
    </row>
    <row r="7" spans="1:9" ht="28.5" customHeight="1">
      <c r="A7" s="38">
        <v>5</v>
      </c>
      <c r="B7" s="20" t="s">
        <v>89</v>
      </c>
      <c r="C7" s="20" t="s">
        <v>83</v>
      </c>
      <c r="D7" s="19">
        <v>23000</v>
      </c>
      <c r="E7" s="19">
        <v>5</v>
      </c>
      <c r="F7" s="19">
        <f t="shared" si="0"/>
        <v>115000</v>
      </c>
      <c r="G7" s="20" t="s">
        <v>17</v>
      </c>
      <c r="H7" s="20" t="s">
        <v>16</v>
      </c>
      <c r="I7" s="76"/>
    </row>
    <row r="8" spans="1:9" ht="25.5" customHeight="1">
      <c r="A8" s="38">
        <v>6</v>
      </c>
      <c r="B8" s="20" t="s">
        <v>90</v>
      </c>
      <c r="C8" s="20" t="s">
        <v>84</v>
      </c>
      <c r="D8" s="19">
        <v>18000</v>
      </c>
      <c r="E8" s="19">
        <v>1</v>
      </c>
      <c r="F8" s="19">
        <f t="shared" si="0"/>
        <v>18000</v>
      </c>
      <c r="G8" s="20" t="s">
        <v>14</v>
      </c>
      <c r="H8" s="20" t="s">
        <v>15</v>
      </c>
      <c r="I8" s="38" t="s">
        <v>32</v>
      </c>
    </row>
    <row r="9" spans="1:9" ht="27.75" customHeight="1">
      <c r="A9" s="38">
        <v>7</v>
      </c>
      <c r="B9" s="20" t="s">
        <v>77</v>
      </c>
      <c r="C9" s="20" t="s">
        <v>85</v>
      </c>
      <c r="D9" s="19">
        <v>80000</v>
      </c>
      <c r="E9" s="19">
        <v>2</v>
      </c>
      <c r="F9" s="19">
        <f t="shared" si="0"/>
        <v>160000</v>
      </c>
      <c r="G9" s="20" t="s">
        <v>14</v>
      </c>
      <c r="H9" s="20" t="s">
        <v>13</v>
      </c>
      <c r="I9" s="42" t="s">
        <v>30</v>
      </c>
    </row>
    <row r="10" spans="1:9" ht="28.5" customHeight="1">
      <c r="A10" s="38">
        <v>8</v>
      </c>
      <c r="B10" s="17" t="s">
        <v>76</v>
      </c>
      <c r="C10" s="17" t="s">
        <v>86</v>
      </c>
      <c r="D10" s="43">
        <v>320000</v>
      </c>
      <c r="E10" s="43">
        <v>1</v>
      </c>
      <c r="F10" s="43">
        <f t="shared" si="0"/>
        <v>320000</v>
      </c>
      <c r="G10" s="17" t="s">
        <v>12</v>
      </c>
      <c r="H10" s="17" t="s">
        <v>11</v>
      </c>
      <c r="I10" s="38" t="s">
        <v>30</v>
      </c>
    </row>
    <row r="11" spans="1:9" ht="30.75" customHeight="1">
      <c r="A11" s="44">
        <v>9</v>
      </c>
      <c r="B11" s="17" t="s">
        <v>75</v>
      </c>
      <c r="C11" s="17" t="s">
        <v>87</v>
      </c>
      <c r="D11" s="19">
        <v>56000</v>
      </c>
      <c r="E11" s="43">
        <v>1</v>
      </c>
      <c r="F11" s="19">
        <f t="shared" si="0"/>
        <v>56000</v>
      </c>
      <c r="G11" s="45"/>
      <c r="H11" s="22"/>
      <c r="I11" s="42" t="s">
        <v>33</v>
      </c>
    </row>
    <row r="12" spans="1:9" ht="27.75" customHeight="1">
      <c r="A12" s="44">
        <v>10</v>
      </c>
      <c r="B12" s="20" t="s">
        <v>10</v>
      </c>
      <c r="C12" s="20"/>
      <c r="D12" s="19">
        <v>220000</v>
      </c>
      <c r="E12" s="19">
        <v>1</v>
      </c>
      <c r="F12" s="19">
        <f t="shared" si="0"/>
        <v>220000</v>
      </c>
      <c r="G12" s="38"/>
      <c r="H12" s="22" t="s">
        <v>29</v>
      </c>
      <c r="I12" s="38" t="s">
        <v>69</v>
      </c>
    </row>
    <row r="13" spans="1:9" ht="48" customHeight="1">
      <c r="A13" s="38">
        <v>11</v>
      </c>
      <c r="B13" s="17" t="s">
        <v>93</v>
      </c>
      <c r="C13" s="17" t="s">
        <v>74</v>
      </c>
      <c r="D13" s="19">
        <v>30000</v>
      </c>
      <c r="E13" s="19">
        <v>1</v>
      </c>
      <c r="F13" s="19">
        <f t="shared" si="0"/>
        <v>30000</v>
      </c>
      <c r="G13" s="20"/>
      <c r="H13" s="20"/>
      <c r="I13" s="42" t="s">
        <v>33</v>
      </c>
    </row>
    <row r="14" spans="1:9" ht="21.75" customHeight="1">
      <c r="A14" s="38">
        <v>12</v>
      </c>
      <c r="B14" s="17" t="s">
        <v>9</v>
      </c>
      <c r="C14" s="17" t="s">
        <v>73</v>
      </c>
      <c r="D14" s="19">
        <v>30000</v>
      </c>
      <c r="E14" s="19">
        <v>1</v>
      </c>
      <c r="F14" s="19">
        <f t="shared" si="0"/>
        <v>30000</v>
      </c>
      <c r="G14" s="20"/>
      <c r="H14" s="20"/>
      <c r="I14" s="38" t="s">
        <v>33</v>
      </c>
    </row>
    <row r="15" spans="1:9" ht="20.25" customHeight="1">
      <c r="A15" s="38">
        <v>13</v>
      </c>
      <c r="B15" s="20" t="s">
        <v>8</v>
      </c>
      <c r="C15" s="20" t="s">
        <v>8</v>
      </c>
      <c r="D15" s="19">
        <v>4000</v>
      </c>
      <c r="E15" s="19">
        <v>100</v>
      </c>
      <c r="F15" s="19">
        <f t="shared" si="0"/>
        <v>400000</v>
      </c>
      <c r="G15" s="20"/>
      <c r="H15" s="20"/>
      <c r="I15" s="42" t="s">
        <v>35</v>
      </c>
    </row>
    <row r="16" spans="1:9" ht="25.5" customHeight="1">
      <c r="A16" s="38">
        <v>14</v>
      </c>
      <c r="B16" s="20" t="s">
        <v>72</v>
      </c>
      <c r="C16" s="20" t="s">
        <v>88</v>
      </c>
      <c r="D16" s="19">
        <v>50000</v>
      </c>
      <c r="E16" s="56">
        <v>1</v>
      </c>
      <c r="F16" s="19">
        <f t="shared" si="0"/>
        <v>50000</v>
      </c>
      <c r="G16" s="57"/>
      <c r="H16" s="20"/>
      <c r="I16" s="38" t="s">
        <v>34</v>
      </c>
    </row>
    <row r="17" spans="1:9" ht="18" customHeight="1">
      <c r="A17" s="23"/>
      <c r="B17" s="23"/>
      <c r="C17" s="23"/>
      <c r="D17" s="23"/>
      <c r="E17" s="23"/>
      <c r="F17" s="58">
        <f>SUM(F3:F16)</f>
        <v>2100000</v>
      </c>
      <c r="G17" s="23"/>
      <c r="H17" s="23"/>
      <c r="I17" s="48"/>
    </row>
    <row r="18" spans="1:7" ht="18" customHeight="1">
      <c r="A18" s="25" t="s">
        <v>7</v>
      </c>
      <c r="C18" s="26"/>
      <c r="D18" s="26"/>
      <c r="E18" s="26"/>
      <c r="F18" s="27"/>
      <c r="G18" s="23"/>
    </row>
    <row r="19" spans="1:7" ht="18" customHeight="1">
      <c r="A19" s="28">
        <v>1</v>
      </c>
      <c r="B19" s="18" t="s">
        <v>6</v>
      </c>
      <c r="C19" s="26">
        <v>100000</v>
      </c>
      <c r="D19" s="26" t="s">
        <v>5</v>
      </c>
      <c r="E19" s="26"/>
      <c r="G19" s="23"/>
    </row>
    <row r="20" spans="1:7" ht="18" customHeight="1">
      <c r="A20" s="24">
        <v>2</v>
      </c>
      <c r="B20" s="18" t="s">
        <v>4</v>
      </c>
      <c r="C20" s="18">
        <v>100000</v>
      </c>
      <c r="D20" s="18" t="s">
        <v>0</v>
      </c>
      <c r="E20" s="29"/>
      <c r="G20" s="23"/>
    </row>
    <row r="21" spans="1:5" ht="24">
      <c r="A21" s="24"/>
      <c r="B21" s="18" t="s">
        <v>3</v>
      </c>
      <c r="C21" s="18">
        <v>400000</v>
      </c>
      <c r="D21" s="18" t="s">
        <v>0</v>
      </c>
      <c r="E21" s="30"/>
    </row>
    <row r="22" spans="2:5" ht="24">
      <c r="B22" s="18" t="s">
        <v>2</v>
      </c>
      <c r="C22" s="18">
        <v>128500</v>
      </c>
      <c r="D22" s="18" t="s">
        <v>0</v>
      </c>
      <c r="E22" s="30"/>
    </row>
    <row r="23" spans="2:5" ht="24">
      <c r="B23" s="18" t="s">
        <v>1</v>
      </c>
      <c r="C23" s="18">
        <v>1100000</v>
      </c>
      <c r="D23" s="18" t="s">
        <v>0</v>
      </c>
      <c r="E23" s="30"/>
    </row>
    <row r="24" ht="24">
      <c r="E24" s="30"/>
    </row>
    <row r="25" spans="1:9" ht="24">
      <c r="A25" s="71" t="s">
        <v>95</v>
      </c>
      <c r="B25" s="71"/>
      <c r="C25" s="71"/>
      <c r="D25" s="71"/>
      <c r="E25" s="71"/>
      <c r="F25" s="71"/>
      <c r="G25" s="71"/>
      <c r="H25" s="71"/>
      <c r="I25" s="71"/>
    </row>
    <row r="26" spans="1:9" ht="48">
      <c r="A26" s="33" t="s">
        <v>65</v>
      </c>
      <c r="B26" s="59" t="s">
        <v>68</v>
      </c>
      <c r="C26" s="34" t="s">
        <v>71</v>
      </c>
      <c r="D26" s="34" t="s">
        <v>26</v>
      </c>
      <c r="E26" s="34" t="s">
        <v>25</v>
      </c>
      <c r="F26" s="34" t="s">
        <v>66</v>
      </c>
      <c r="G26" s="52" t="s">
        <v>23</v>
      </c>
      <c r="H26" s="52" t="s">
        <v>22</v>
      </c>
      <c r="I26" s="52" t="s">
        <v>31</v>
      </c>
    </row>
    <row r="27" spans="1:9" ht="24">
      <c r="A27" s="7">
        <v>1</v>
      </c>
      <c r="B27" s="2" t="s">
        <v>37</v>
      </c>
      <c r="C27" s="36"/>
      <c r="D27" s="3">
        <v>1155600</v>
      </c>
      <c r="E27" s="3">
        <v>1</v>
      </c>
      <c r="F27" s="3">
        <v>1155600</v>
      </c>
      <c r="G27" s="70"/>
      <c r="H27" s="67"/>
      <c r="I27" s="49"/>
    </row>
    <row r="28" spans="1:9" ht="24">
      <c r="A28" s="7">
        <v>2</v>
      </c>
      <c r="B28" s="31" t="s">
        <v>70</v>
      </c>
      <c r="C28" s="37"/>
      <c r="D28" s="3">
        <v>250000</v>
      </c>
      <c r="E28" s="3">
        <v>1</v>
      </c>
      <c r="F28" s="3">
        <v>250000</v>
      </c>
      <c r="G28" s="50"/>
      <c r="H28" s="68"/>
      <c r="I28" s="76"/>
    </row>
    <row r="29" spans="1:9" ht="24">
      <c r="A29" s="7">
        <v>3</v>
      </c>
      <c r="B29" s="2" t="s">
        <v>38</v>
      </c>
      <c r="C29" s="36"/>
      <c r="D29" s="3">
        <f>85500/3</f>
        <v>28500</v>
      </c>
      <c r="E29" s="3">
        <v>3</v>
      </c>
      <c r="F29" s="3">
        <v>85500</v>
      </c>
      <c r="G29" s="50"/>
      <c r="H29" s="68"/>
      <c r="I29" s="76"/>
    </row>
    <row r="30" spans="1:9" ht="24">
      <c r="A30" s="7">
        <v>4</v>
      </c>
      <c r="B30" s="2" t="s">
        <v>39</v>
      </c>
      <c r="C30" s="36"/>
      <c r="D30" s="3">
        <v>19000</v>
      </c>
      <c r="E30" s="3">
        <v>1</v>
      </c>
      <c r="F30" s="3">
        <v>19000</v>
      </c>
      <c r="G30" s="50"/>
      <c r="H30" s="68"/>
      <c r="I30" s="76"/>
    </row>
    <row r="31" spans="1:9" ht="24">
      <c r="A31" s="7">
        <v>5</v>
      </c>
      <c r="B31" s="2" t="s">
        <v>40</v>
      </c>
      <c r="C31" s="36"/>
      <c r="D31" s="3">
        <f>112350/10</f>
        <v>11235</v>
      </c>
      <c r="E31" s="3">
        <v>10</v>
      </c>
      <c r="F31" s="3">
        <v>112350</v>
      </c>
      <c r="G31" s="50"/>
      <c r="H31" s="68"/>
      <c r="I31" s="76"/>
    </row>
    <row r="32" spans="1:9" ht="24">
      <c r="A32" s="7">
        <v>6</v>
      </c>
      <c r="B32" s="2" t="s">
        <v>41</v>
      </c>
      <c r="C32" s="36"/>
      <c r="D32" s="3">
        <v>43450</v>
      </c>
      <c r="E32" s="3">
        <v>1</v>
      </c>
      <c r="F32" s="3">
        <v>43450</v>
      </c>
      <c r="G32" s="50"/>
      <c r="H32" s="68"/>
      <c r="I32" s="50"/>
    </row>
    <row r="33" spans="1:9" ht="24">
      <c r="A33" s="7">
        <v>7</v>
      </c>
      <c r="B33" s="2" t="s">
        <v>42</v>
      </c>
      <c r="C33" s="36"/>
      <c r="D33" s="3">
        <v>180000</v>
      </c>
      <c r="E33" s="3">
        <v>1</v>
      </c>
      <c r="F33" s="3">
        <v>180000</v>
      </c>
      <c r="G33" s="50"/>
      <c r="H33" s="68"/>
      <c r="I33" s="50"/>
    </row>
    <row r="34" spans="1:9" ht="24">
      <c r="A34" s="7">
        <v>8</v>
      </c>
      <c r="B34" s="2" t="s">
        <v>43</v>
      </c>
      <c r="C34" s="36"/>
      <c r="D34" s="3">
        <v>71690</v>
      </c>
      <c r="E34" s="3">
        <v>1</v>
      </c>
      <c r="F34" s="3">
        <v>71690</v>
      </c>
      <c r="G34" s="50"/>
      <c r="H34" s="68"/>
      <c r="I34" s="50"/>
    </row>
    <row r="35" spans="1:9" ht="24">
      <c r="A35" s="7">
        <v>9</v>
      </c>
      <c r="B35" s="2" t="s">
        <v>44</v>
      </c>
      <c r="C35" s="36"/>
      <c r="D35" s="3">
        <v>20000</v>
      </c>
      <c r="E35" s="3">
        <v>1</v>
      </c>
      <c r="F35" s="3">
        <v>20000</v>
      </c>
      <c r="G35" s="50"/>
      <c r="H35" s="68"/>
      <c r="I35" s="50"/>
    </row>
    <row r="36" spans="1:9" ht="24">
      <c r="A36" s="8">
        <v>10</v>
      </c>
      <c r="B36" s="62" t="s">
        <v>45</v>
      </c>
      <c r="C36" s="63"/>
      <c r="D36" s="64">
        <v>10500</v>
      </c>
      <c r="E36" s="64">
        <v>1</v>
      </c>
      <c r="F36" s="64">
        <v>10500</v>
      </c>
      <c r="G36" s="51"/>
      <c r="H36" s="69"/>
      <c r="I36" s="51"/>
    </row>
    <row r="37" spans="1:6" ht="24">
      <c r="A37" s="72"/>
      <c r="B37" s="72"/>
      <c r="C37" s="72"/>
      <c r="D37" s="72"/>
      <c r="E37" s="72"/>
      <c r="F37" s="65">
        <v>1948090</v>
      </c>
    </row>
    <row r="38" spans="1:6" ht="24">
      <c r="A38" s="60"/>
      <c r="B38" s="60"/>
      <c r="C38" s="60"/>
      <c r="D38" s="61"/>
      <c r="E38" s="61"/>
      <c r="F38" s="61"/>
    </row>
    <row r="39" spans="1:9" ht="24">
      <c r="A39" s="71" t="s">
        <v>96</v>
      </c>
      <c r="B39" s="71"/>
      <c r="C39" s="71"/>
      <c r="D39" s="71"/>
      <c r="E39" s="71"/>
      <c r="F39" s="71"/>
      <c r="G39" s="71"/>
      <c r="H39" s="71"/>
      <c r="I39" s="71"/>
    </row>
    <row r="40" spans="1:9" ht="48">
      <c r="A40" s="52" t="s">
        <v>65</v>
      </c>
      <c r="B40" s="52" t="s">
        <v>67</v>
      </c>
      <c r="C40" s="52" t="s">
        <v>46</v>
      </c>
      <c r="D40" s="52" t="s">
        <v>26</v>
      </c>
      <c r="E40" s="52" t="s">
        <v>47</v>
      </c>
      <c r="F40" s="52" t="s">
        <v>48</v>
      </c>
      <c r="G40" s="52" t="s">
        <v>23</v>
      </c>
      <c r="H40" s="52" t="s">
        <v>22</v>
      </c>
      <c r="I40" s="52" t="s">
        <v>31</v>
      </c>
    </row>
    <row r="41" spans="1:9" ht="24">
      <c r="A41" s="53">
        <v>1</v>
      </c>
      <c r="B41" s="54" t="s">
        <v>49</v>
      </c>
      <c r="C41" s="54" t="s">
        <v>50</v>
      </c>
      <c r="D41" s="55">
        <v>180000</v>
      </c>
      <c r="E41" s="54">
        <v>1</v>
      </c>
      <c r="F41" s="55">
        <v>180000</v>
      </c>
      <c r="G41" s="21"/>
      <c r="H41" s="16"/>
      <c r="I41" s="21"/>
    </row>
    <row r="42" spans="1:9" ht="24">
      <c r="A42" s="53">
        <v>2</v>
      </c>
      <c r="B42" s="54" t="s">
        <v>51</v>
      </c>
      <c r="C42" s="54" t="s">
        <v>52</v>
      </c>
      <c r="D42" s="55">
        <v>87000</v>
      </c>
      <c r="E42" s="54">
        <v>2</v>
      </c>
      <c r="F42" s="55">
        <v>174000</v>
      </c>
      <c r="G42" s="21"/>
      <c r="H42" s="16"/>
      <c r="I42" s="21"/>
    </row>
    <row r="43" spans="1:9" ht="24">
      <c r="A43" s="53">
        <v>3</v>
      </c>
      <c r="B43" s="54" t="s">
        <v>53</v>
      </c>
      <c r="C43" s="54" t="s">
        <v>54</v>
      </c>
      <c r="D43" s="55">
        <v>29500</v>
      </c>
      <c r="E43" s="54">
        <v>2</v>
      </c>
      <c r="F43" s="55">
        <v>59000</v>
      </c>
      <c r="G43" s="21"/>
      <c r="H43" s="16"/>
      <c r="I43" s="21"/>
    </row>
    <row r="44" spans="1:9" ht="24">
      <c r="A44" s="53">
        <v>4</v>
      </c>
      <c r="B44" s="54" t="s">
        <v>55</v>
      </c>
      <c r="C44" s="54" t="s">
        <v>56</v>
      </c>
      <c r="D44" s="55">
        <v>29000</v>
      </c>
      <c r="E44" s="54">
        <v>2</v>
      </c>
      <c r="F44" s="55">
        <v>58000</v>
      </c>
      <c r="G44" s="21"/>
      <c r="H44" s="16"/>
      <c r="I44" s="21"/>
    </row>
    <row r="45" spans="1:9" ht="24">
      <c r="A45" s="53">
        <v>5</v>
      </c>
      <c r="B45" s="54" t="s">
        <v>57</v>
      </c>
      <c r="C45" s="54" t="s">
        <v>58</v>
      </c>
      <c r="D45" s="55">
        <v>739000</v>
      </c>
      <c r="E45" s="54">
        <v>1</v>
      </c>
      <c r="F45" s="55">
        <v>739000</v>
      </c>
      <c r="G45" s="21"/>
      <c r="H45" s="16"/>
      <c r="I45" s="21"/>
    </row>
    <row r="46" spans="1:9" ht="24">
      <c r="A46" s="53">
        <v>6</v>
      </c>
      <c r="B46" s="54" t="s">
        <v>59</v>
      </c>
      <c r="C46" s="54" t="s">
        <v>60</v>
      </c>
      <c r="D46" s="55">
        <v>90000</v>
      </c>
      <c r="E46" s="54">
        <v>1</v>
      </c>
      <c r="F46" s="55">
        <v>90000</v>
      </c>
      <c r="G46" s="21"/>
      <c r="H46" s="16"/>
      <c r="I46" s="21"/>
    </row>
    <row r="47" spans="1:9" ht="24">
      <c r="A47" s="53">
        <v>7</v>
      </c>
      <c r="B47" s="54" t="s">
        <v>61</v>
      </c>
      <c r="C47" s="54" t="s">
        <v>62</v>
      </c>
      <c r="D47" s="55">
        <v>100000</v>
      </c>
      <c r="E47" s="54">
        <v>1</v>
      </c>
      <c r="F47" s="55">
        <v>100000</v>
      </c>
      <c r="G47" s="21"/>
      <c r="H47" s="16"/>
      <c r="I47" s="21"/>
    </row>
    <row r="48" spans="1:9" ht="24">
      <c r="A48" s="53">
        <v>8</v>
      </c>
      <c r="B48" s="54" t="s">
        <v>63</v>
      </c>
      <c r="C48" s="54" t="s">
        <v>64</v>
      </c>
      <c r="D48" s="55">
        <v>100000</v>
      </c>
      <c r="E48" s="54">
        <v>1</v>
      </c>
      <c r="F48" s="55">
        <v>100000</v>
      </c>
      <c r="G48" s="21"/>
      <c r="H48" s="16"/>
      <c r="I48" s="21"/>
    </row>
    <row r="49" spans="1:6" ht="24">
      <c r="A49" s="73"/>
      <c r="B49" s="73"/>
      <c r="C49" s="73"/>
      <c r="D49" s="73"/>
      <c r="E49" s="73"/>
      <c r="F49" s="66">
        <f>SUM(F41:F48)</f>
        <v>1500000</v>
      </c>
    </row>
    <row r="51" spans="1:9" ht="24">
      <c r="A51" s="71" t="s">
        <v>97</v>
      </c>
      <c r="B51" s="71"/>
      <c r="C51" s="71"/>
      <c r="D51" s="71"/>
      <c r="E51" s="71"/>
      <c r="F51" s="71"/>
      <c r="G51" s="71"/>
      <c r="H51" s="71"/>
      <c r="I51" s="71"/>
    </row>
    <row r="52" spans="1:9" ht="48">
      <c r="A52" s="52" t="s">
        <v>65</v>
      </c>
      <c r="B52" s="52" t="s">
        <v>28</v>
      </c>
      <c r="C52" s="52" t="s">
        <v>46</v>
      </c>
      <c r="D52" s="52" t="s">
        <v>26</v>
      </c>
      <c r="E52" s="52" t="s">
        <v>47</v>
      </c>
      <c r="F52" s="52" t="s">
        <v>48</v>
      </c>
      <c r="G52" s="52" t="s">
        <v>23</v>
      </c>
      <c r="H52" s="52" t="s">
        <v>22</v>
      </c>
      <c r="I52" s="52" t="s">
        <v>31</v>
      </c>
    </row>
    <row r="53" spans="1:9" ht="30" customHeight="1">
      <c r="A53" s="53">
        <v>1</v>
      </c>
      <c r="B53" s="54"/>
      <c r="C53" s="54"/>
      <c r="D53" s="55"/>
      <c r="E53" s="54"/>
      <c r="F53" s="55"/>
      <c r="G53" s="21"/>
      <c r="H53" s="16"/>
      <c r="I53" s="21"/>
    </row>
    <row r="54" spans="1:9" ht="30" customHeight="1">
      <c r="A54" s="53">
        <v>2</v>
      </c>
      <c r="B54" s="54"/>
      <c r="C54" s="54"/>
      <c r="D54" s="55"/>
      <c r="E54" s="54"/>
      <c r="F54" s="55"/>
      <c r="G54" s="21"/>
      <c r="H54" s="16"/>
      <c r="I54" s="21"/>
    </row>
    <row r="55" spans="1:9" ht="30" customHeight="1">
      <c r="A55" s="53">
        <v>3</v>
      </c>
      <c r="B55" s="54"/>
      <c r="C55" s="54"/>
      <c r="D55" s="55"/>
      <c r="E55" s="54"/>
      <c r="F55" s="55"/>
      <c r="G55" s="21"/>
      <c r="H55" s="16"/>
      <c r="I55" s="21"/>
    </row>
    <row r="56" spans="1:9" ht="30" customHeight="1">
      <c r="A56" s="53">
        <v>4</v>
      </c>
      <c r="B56" s="54"/>
      <c r="C56" s="54"/>
      <c r="D56" s="55"/>
      <c r="E56" s="54"/>
      <c r="F56" s="55"/>
      <c r="G56" s="21"/>
      <c r="H56" s="16"/>
      <c r="I56" s="21"/>
    </row>
    <row r="57" spans="1:9" ht="30" customHeight="1">
      <c r="A57" s="53">
        <v>5</v>
      </c>
      <c r="B57" s="54"/>
      <c r="C57" s="54"/>
      <c r="D57" s="55"/>
      <c r="E57" s="54"/>
      <c r="F57" s="55"/>
      <c r="G57" s="21"/>
      <c r="H57" s="16"/>
      <c r="I57" s="21"/>
    </row>
    <row r="58" spans="1:9" ht="30" customHeight="1">
      <c r="A58" s="53">
        <v>6</v>
      </c>
      <c r="B58" s="54"/>
      <c r="C58" s="54"/>
      <c r="D58" s="55"/>
      <c r="E58" s="54"/>
      <c r="F58" s="55"/>
      <c r="G58" s="21"/>
      <c r="H58" s="16"/>
      <c r="I58" s="21"/>
    </row>
    <row r="59" spans="1:9" ht="30" customHeight="1">
      <c r="A59" s="53">
        <v>7</v>
      </c>
      <c r="B59" s="54"/>
      <c r="C59" s="54"/>
      <c r="D59" s="55"/>
      <c r="E59" s="54"/>
      <c r="F59" s="55"/>
      <c r="G59" s="21"/>
      <c r="H59" s="16"/>
      <c r="I59" s="21"/>
    </row>
    <row r="60" spans="1:9" ht="30" customHeight="1">
      <c r="A60" s="53">
        <v>8</v>
      </c>
      <c r="B60" s="54"/>
      <c r="C60" s="54"/>
      <c r="D60" s="55"/>
      <c r="E60" s="54"/>
      <c r="F60" s="55"/>
      <c r="G60" s="21"/>
      <c r="H60" s="16"/>
      <c r="I60" s="21"/>
    </row>
    <row r="61" spans="1:9" ht="30" customHeight="1">
      <c r="A61" s="53">
        <v>9</v>
      </c>
      <c r="B61" s="54"/>
      <c r="C61" s="54"/>
      <c r="D61" s="55"/>
      <c r="E61" s="54"/>
      <c r="F61" s="55"/>
      <c r="G61" s="21"/>
      <c r="H61" s="16"/>
      <c r="I61" s="21"/>
    </row>
    <row r="62" spans="1:9" ht="30" customHeight="1">
      <c r="A62" s="53">
        <v>10</v>
      </c>
      <c r="B62" s="54"/>
      <c r="C62" s="54"/>
      <c r="D62" s="55"/>
      <c r="E62" s="54"/>
      <c r="F62" s="55"/>
      <c r="G62" s="21"/>
      <c r="H62" s="16"/>
      <c r="I62" s="21"/>
    </row>
    <row r="63" spans="1:9" ht="30" customHeight="1">
      <c r="A63" s="53">
        <v>11</v>
      </c>
      <c r="B63" s="54"/>
      <c r="C63" s="54"/>
      <c r="D63" s="55"/>
      <c r="E63" s="54"/>
      <c r="F63" s="55"/>
      <c r="G63" s="21"/>
      <c r="H63" s="16"/>
      <c r="I63" s="21"/>
    </row>
    <row r="64" spans="1:9" ht="30" customHeight="1">
      <c r="A64" s="53">
        <v>12</v>
      </c>
      <c r="B64" s="54"/>
      <c r="C64" s="54"/>
      <c r="D64" s="55"/>
      <c r="E64" s="54"/>
      <c r="F64" s="55"/>
      <c r="G64" s="21"/>
      <c r="H64" s="16"/>
      <c r="I64" s="21"/>
    </row>
    <row r="65" spans="1:9" ht="30" customHeight="1">
      <c r="A65" s="53">
        <v>13</v>
      </c>
      <c r="B65" s="54"/>
      <c r="C65" s="54"/>
      <c r="D65" s="55"/>
      <c r="E65" s="54"/>
      <c r="F65" s="55"/>
      <c r="G65" s="21"/>
      <c r="H65" s="16"/>
      <c r="I65" s="21"/>
    </row>
    <row r="66" spans="1:9" ht="30" customHeight="1">
      <c r="A66" s="53">
        <v>14</v>
      </c>
      <c r="B66" s="54"/>
      <c r="C66" s="54"/>
      <c r="D66" s="55"/>
      <c r="E66" s="54"/>
      <c r="F66" s="55"/>
      <c r="G66" s="21"/>
      <c r="H66" s="16"/>
      <c r="I66" s="21"/>
    </row>
    <row r="67" spans="1:9" ht="30" customHeight="1">
      <c r="A67" s="53">
        <v>15</v>
      </c>
      <c r="B67" s="54"/>
      <c r="C67" s="54"/>
      <c r="D67" s="55"/>
      <c r="E67" s="54"/>
      <c r="F67" s="55"/>
      <c r="G67" s="21"/>
      <c r="H67" s="16"/>
      <c r="I67" s="21"/>
    </row>
    <row r="68" spans="1:6" ht="30" customHeight="1">
      <c r="A68" s="73"/>
      <c r="B68" s="73"/>
      <c r="C68" s="73"/>
      <c r="D68" s="73"/>
      <c r="E68" s="73"/>
      <c r="F68" s="66"/>
    </row>
  </sheetData>
  <sheetProtection/>
  <mergeCells count="12">
    <mergeCell ref="H4:H5"/>
    <mergeCell ref="A1:I1"/>
    <mergeCell ref="I4:I5"/>
    <mergeCell ref="I6:I7"/>
    <mergeCell ref="I28:I29"/>
    <mergeCell ref="I30:I31"/>
    <mergeCell ref="A25:I25"/>
    <mergeCell ref="A39:I39"/>
    <mergeCell ref="A37:E37"/>
    <mergeCell ref="A49:E49"/>
    <mergeCell ref="A51:I51"/>
    <mergeCell ref="A68:E68"/>
  </mergeCells>
  <printOptions/>
  <pageMargins left="0.4330708661417323" right="0.35433070866141736" top="0.7480314960629921" bottom="0.7480314960629921" header="0.31496062992125984" footer="0.31496062992125984"/>
  <pageSetup horizontalDpi="600" verticalDpi="600" orientation="landscape" paperSize="9" scale="70" r:id="rId3"/>
  <rowBreaks count="3" manualBreakCount="3">
    <brk id="24" max="255" man="1"/>
    <brk id="38" max="255" man="1"/>
    <brk id="5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3" sqref="B13"/>
    </sheetView>
  </sheetViews>
  <sheetFormatPr defaultColWidth="9.140625" defaultRowHeight="24.75" customHeight="1"/>
  <cols>
    <col min="1" max="1" width="9.140625" style="39" customWidth="1"/>
    <col min="2" max="2" width="45.7109375" style="39" customWidth="1"/>
    <col min="3" max="3" width="28.28125" style="39" customWidth="1"/>
    <col min="4" max="4" width="13.57421875" style="39" customWidth="1"/>
    <col min="5" max="5" width="9.140625" style="39" customWidth="1"/>
    <col min="6" max="6" width="13.8515625" style="39" customWidth="1"/>
    <col min="7" max="8" width="0" style="39" hidden="1" customWidth="1"/>
    <col min="9" max="9" width="24.8515625" style="39" customWidth="1"/>
    <col min="10" max="16384" width="9.140625" style="39" customWidth="1"/>
  </cols>
  <sheetData>
    <row r="1" spans="1:9" ht="24.75" customHeight="1">
      <c r="A1" s="71" t="s">
        <v>36</v>
      </c>
      <c r="B1" s="71"/>
      <c r="C1" s="71"/>
      <c r="D1" s="71"/>
      <c r="E1" s="71"/>
      <c r="F1" s="71"/>
      <c r="G1" s="71"/>
      <c r="H1" s="71"/>
      <c r="I1" s="71"/>
    </row>
    <row r="2" spans="1:9" ht="24.75" customHeight="1">
      <c r="A2" s="40" t="s">
        <v>28</v>
      </c>
      <c r="B2" s="41" t="s">
        <v>27</v>
      </c>
      <c r="C2" s="41" t="s">
        <v>71</v>
      </c>
      <c r="D2" s="41" t="s">
        <v>26</v>
      </c>
      <c r="E2" s="41" t="s">
        <v>25</v>
      </c>
      <c r="F2" s="41" t="s">
        <v>24</v>
      </c>
      <c r="G2" s="41" t="s">
        <v>23</v>
      </c>
      <c r="H2" s="41" t="s">
        <v>22</v>
      </c>
      <c r="I2" s="41" t="s">
        <v>31</v>
      </c>
    </row>
    <row r="3" spans="1:9" ht="24.75" customHeight="1">
      <c r="A3" s="38">
        <v>1</v>
      </c>
      <c r="B3" s="17" t="s">
        <v>91</v>
      </c>
      <c r="C3" s="17" t="s">
        <v>80</v>
      </c>
      <c r="D3" s="19">
        <v>50000</v>
      </c>
      <c r="E3" s="19">
        <v>8</v>
      </c>
      <c r="F3" s="19">
        <f aca="true" t="shared" si="0" ref="F3:F16">D3*E3</f>
        <v>400000</v>
      </c>
      <c r="G3" s="19" t="s">
        <v>14</v>
      </c>
      <c r="H3" s="19" t="s">
        <v>21</v>
      </c>
      <c r="I3" s="38" t="s">
        <v>92</v>
      </c>
    </row>
    <row r="4" spans="1:9" ht="24.75" customHeight="1">
      <c r="A4" s="38">
        <v>2</v>
      </c>
      <c r="B4" s="20" t="s">
        <v>79</v>
      </c>
      <c r="C4" s="20" t="s">
        <v>81</v>
      </c>
      <c r="D4" s="19">
        <v>36000</v>
      </c>
      <c r="E4" s="19">
        <v>1</v>
      </c>
      <c r="F4" s="19">
        <f t="shared" si="0"/>
        <v>36000</v>
      </c>
      <c r="G4" s="20" t="s">
        <v>17</v>
      </c>
      <c r="H4" s="74" t="s">
        <v>20</v>
      </c>
      <c r="I4" s="75" t="s">
        <v>30</v>
      </c>
    </row>
    <row r="5" spans="1:9" ht="24.75" customHeight="1">
      <c r="A5" s="38">
        <v>3</v>
      </c>
      <c r="B5" s="20" t="s">
        <v>78</v>
      </c>
      <c r="C5" s="20" t="s">
        <v>82</v>
      </c>
      <c r="D5" s="19">
        <v>25000</v>
      </c>
      <c r="E5" s="19">
        <v>7</v>
      </c>
      <c r="F5" s="19">
        <f t="shared" si="0"/>
        <v>175000</v>
      </c>
      <c r="G5" s="20" t="s">
        <v>17</v>
      </c>
      <c r="H5" s="74"/>
      <c r="I5" s="76"/>
    </row>
    <row r="6" spans="1:9" ht="24.75" customHeight="1">
      <c r="A6" s="38">
        <v>4</v>
      </c>
      <c r="B6" s="20" t="s">
        <v>19</v>
      </c>
      <c r="C6" s="20"/>
      <c r="D6" s="19">
        <v>18000</v>
      </c>
      <c r="E6" s="19">
        <v>5</v>
      </c>
      <c r="F6" s="19">
        <f t="shared" si="0"/>
        <v>90000</v>
      </c>
      <c r="G6" s="20" t="s">
        <v>17</v>
      </c>
      <c r="H6" s="20" t="s">
        <v>18</v>
      </c>
      <c r="I6" s="75" t="s">
        <v>30</v>
      </c>
    </row>
    <row r="7" spans="1:9" ht="24.75" customHeight="1">
      <c r="A7" s="38">
        <v>5</v>
      </c>
      <c r="B7" s="20" t="s">
        <v>89</v>
      </c>
      <c r="C7" s="20" t="s">
        <v>83</v>
      </c>
      <c r="D7" s="19">
        <v>23000</v>
      </c>
      <c r="E7" s="19">
        <v>5</v>
      </c>
      <c r="F7" s="19">
        <f t="shared" si="0"/>
        <v>115000</v>
      </c>
      <c r="G7" s="20" t="s">
        <v>17</v>
      </c>
      <c r="H7" s="20" t="s">
        <v>16</v>
      </c>
      <c r="I7" s="76"/>
    </row>
    <row r="8" spans="1:9" ht="24.75" customHeight="1">
      <c r="A8" s="38">
        <v>6</v>
      </c>
      <c r="B8" s="20" t="s">
        <v>90</v>
      </c>
      <c r="C8" s="20" t="s">
        <v>84</v>
      </c>
      <c r="D8" s="19">
        <v>18000</v>
      </c>
      <c r="E8" s="19">
        <v>1</v>
      </c>
      <c r="F8" s="19">
        <f t="shared" si="0"/>
        <v>18000</v>
      </c>
      <c r="G8" s="20" t="s">
        <v>14</v>
      </c>
      <c r="H8" s="20" t="s">
        <v>15</v>
      </c>
      <c r="I8" s="38" t="s">
        <v>32</v>
      </c>
    </row>
    <row r="9" spans="1:9" ht="24.75" customHeight="1">
      <c r="A9" s="38">
        <v>7</v>
      </c>
      <c r="B9" s="20" t="s">
        <v>77</v>
      </c>
      <c r="C9" s="20" t="s">
        <v>85</v>
      </c>
      <c r="D9" s="19">
        <v>80000</v>
      </c>
      <c r="E9" s="19">
        <v>2</v>
      </c>
      <c r="F9" s="19">
        <f t="shared" si="0"/>
        <v>160000</v>
      </c>
      <c r="G9" s="20" t="s">
        <v>14</v>
      </c>
      <c r="H9" s="20" t="s">
        <v>13</v>
      </c>
      <c r="I9" s="42" t="s">
        <v>30</v>
      </c>
    </row>
    <row r="10" spans="1:9" ht="24.75" customHeight="1">
      <c r="A10" s="38">
        <v>8</v>
      </c>
      <c r="B10" s="17" t="s">
        <v>76</v>
      </c>
      <c r="C10" s="17" t="s">
        <v>86</v>
      </c>
      <c r="D10" s="43">
        <v>320000</v>
      </c>
      <c r="E10" s="43">
        <v>1</v>
      </c>
      <c r="F10" s="43">
        <f t="shared" si="0"/>
        <v>320000</v>
      </c>
      <c r="G10" s="17" t="s">
        <v>12</v>
      </c>
      <c r="H10" s="17" t="s">
        <v>11</v>
      </c>
      <c r="I10" s="38" t="s">
        <v>30</v>
      </c>
    </row>
    <row r="11" spans="1:9" ht="24.75" customHeight="1">
      <c r="A11" s="44">
        <v>9</v>
      </c>
      <c r="B11" s="17" t="s">
        <v>75</v>
      </c>
      <c r="C11" s="17" t="s">
        <v>87</v>
      </c>
      <c r="D11" s="19">
        <v>56000</v>
      </c>
      <c r="E11" s="43">
        <v>1</v>
      </c>
      <c r="F11" s="19">
        <f t="shared" si="0"/>
        <v>56000</v>
      </c>
      <c r="G11" s="45"/>
      <c r="H11" s="22"/>
      <c r="I11" s="42" t="s">
        <v>33</v>
      </c>
    </row>
    <row r="12" spans="1:9" ht="24.75" customHeight="1">
      <c r="A12" s="44">
        <v>10</v>
      </c>
      <c r="B12" s="20" t="s">
        <v>10</v>
      </c>
      <c r="C12" s="20"/>
      <c r="D12" s="19">
        <v>220000</v>
      </c>
      <c r="E12" s="19">
        <v>1</v>
      </c>
      <c r="F12" s="19">
        <f t="shared" si="0"/>
        <v>220000</v>
      </c>
      <c r="G12" s="38"/>
      <c r="H12" s="22" t="s">
        <v>29</v>
      </c>
      <c r="I12" s="38" t="s">
        <v>69</v>
      </c>
    </row>
    <row r="13" spans="1:9" ht="69.75" customHeight="1">
      <c r="A13" s="38">
        <v>11</v>
      </c>
      <c r="B13" s="17" t="s">
        <v>93</v>
      </c>
      <c r="C13" s="17" t="s">
        <v>74</v>
      </c>
      <c r="D13" s="19">
        <v>30000</v>
      </c>
      <c r="E13" s="19">
        <v>1</v>
      </c>
      <c r="F13" s="19">
        <f t="shared" si="0"/>
        <v>30000</v>
      </c>
      <c r="G13" s="20"/>
      <c r="H13" s="20"/>
      <c r="I13" s="42" t="s">
        <v>33</v>
      </c>
    </row>
    <row r="14" spans="1:9" ht="24.75" customHeight="1">
      <c r="A14" s="38">
        <v>12</v>
      </c>
      <c r="B14" s="17" t="s">
        <v>9</v>
      </c>
      <c r="C14" s="17" t="s">
        <v>73</v>
      </c>
      <c r="D14" s="19">
        <v>30000</v>
      </c>
      <c r="E14" s="19">
        <v>1</v>
      </c>
      <c r="F14" s="19">
        <f t="shared" si="0"/>
        <v>30000</v>
      </c>
      <c r="G14" s="20"/>
      <c r="H14" s="20"/>
      <c r="I14" s="38" t="s">
        <v>33</v>
      </c>
    </row>
    <row r="15" spans="1:9" ht="24.75" customHeight="1">
      <c r="A15" s="38">
        <v>13</v>
      </c>
      <c r="B15" s="20" t="s">
        <v>8</v>
      </c>
      <c r="C15" s="20" t="s">
        <v>8</v>
      </c>
      <c r="D15" s="19">
        <v>4000</v>
      </c>
      <c r="E15" s="19">
        <v>100</v>
      </c>
      <c r="F15" s="19">
        <f t="shared" si="0"/>
        <v>400000</v>
      </c>
      <c r="G15" s="20"/>
      <c r="H15" s="20"/>
      <c r="I15" s="42" t="s">
        <v>35</v>
      </c>
    </row>
    <row r="16" spans="1:9" ht="24.75" customHeight="1" thickBot="1">
      <c r="A16" s="38">
        <v>14</v>
      </c>
      <c r="B16" s="20" t="s">
        <v>72</v>
      </c>
      <c r="C16" s="20" t="s">
        <v>88</v>
      </c>
      <c r="D16" s="19">
        <v>50000</v>
      </c>
      <c r="E16" s="20">
        <v>1</v>
      </c>
      <c r="F16" s="46">
        <f t="shared" si="0"/>
        <v>50000</v>
      </c>
      <c r="G16" s="20"/>
      <c r="H16" s="20"/>
      <c r="I16" s="38" t="s">
        <v>34</v>
      </c>
    </row>
    <row r="17" spans="1:9" ht="24.75" customHeight="1" thickBot="1">
      <c r="A17" s="23"/>
      <c r="B17" s="23"/>
      <c r="C17" s="23"/>
      <c r="D17" s="23"/>
      <c r="E17" s="23"/>
      <c r="F17" s="47">
        <f>SUM(F3:F16)</f>
        <v>2100000</v>
      </c>
      <c r="G17" s="23"/>
      <c r="H17" s="23"/>
      <c r="I17" s="48"/>
    </row>
  </sheetData>
  <sheetProtection/>
  <mergeCells count="4">
    <mergeCell ref="A1:I1"/>
    <mergeCell ref="H4:H5"/>
    <mergeCell ref="I4:I5"/>
    <mergeCell ref="I6:I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9.140625" style="6" customWidth="1"/>
    <col min="2" max="2" width="53.7109375" style="6" customWidth="1"/>
    <col min="3" max="3" width="19.8515625" style="6" customWidth="1"/>
    <col min="4" max="4" width="16.00390625" style="6" customWidth="1"/>
    <col min="5" max="5" width="8.57421875" style="6" customWidth="1"/>
    <col min="6" max="6" width="16.00390625" style="6" customWidth="1"/>
    <col min="7" max="16384" width="9.140625" style="6" customWidth="1"/>
  </cols>
  <sheetData>
    <row r="1" spans="1:6" ht="24">
      <c r="A1" s="5" t="s">
        <v>65</v>
      </c>
      <c r="B1" s="35" t="s">
        <v>68</v>
      </c>
      <c r="C1" s="1" t="s">
        <v>71</v>
      </c>
      <c r="D1" s="1" t="s">
        <v>26</v>
      </c>
      <c r="E1" s="1" t="s">
        <v>25</v>
      </c>
      <c r="F1" s="1" t="s">
        <v>66</v>
      </c>
    </row>
    <row r="2" spans="1:6" ht="24">
      <c r="A2" s="7">
        <v>1</v>
      </c>
      <c r="B2" s="2" t="s">
        <v>37</v>
      </c>
      <c r="C2" s="36"/>
      <c r="D2" s="3">
        <v>1155600</v>
      </c>
      <c r="E2" s="3">
        <v>1</v>
      </c>
      <c r="F2" s="3">
        <v>1155600</v>
      </c>
    </row>
    <row r="3" spans="1:6" ht="24">
      <c r="A3" s="7">
        <v>2</v>
      </c>
      <c r="B3" s="31" t="s">
        <v>70</v>
      </c>
      <c r="C3" s="37"/>
      <c r="D3" s="3">
        <v>250000</v>
      </c>
      <c r="E3" s="3">
        <v>1</v>
      </c>
      <c r="F3" s="3">
        <v>250000</v>
      </c>
    </row>
    <row r="4" spans="1:6" ht="24">
      <c r="A4" s="7">
        <v>3</v>
      </c>
      <c r="B4" s="2" t="s">
        <v>38</v>
      </c>
      <c r="C4" s="36"/>
      <c r="D4" s="3">
        <f>85500/3</f>
        <v>28500</v>
      </c>
      <c r="E4" s="3">
        <v>3</v>
      </c>
      <c r="F4" s="3">
        <v>85500</v>
      </c>
    </row>
    <row r="5" spans="1:6" ht="24">
      <c r="A5" s="7">
        <v>4</v>
      </c>
      <c r="B5" s="2" t="s">
        <v>39</v>
      </c>
      <c r="C5" s="36"/>
      <c r="D5" s="3">
        <v>19000</v>
      </c>
      <c r="E5" s="3">
        <v>1</v>
      </c>
      <c r="F5" s="3">
        <v>19000</v>
      </c>
    </row>
    <row r="6" spans="1:6" ht="24">
      <c r="A6" s="7">
        <v>5</v>
      </c>
      <c r="B6" s="2" t="s">
        <v>40</v>
      </c>
      <c r="C6" s="36"/>
      <c r="D6" s="3">
        <f>112350/10</f>
        <v>11235</v>
      </c>
      <c r="E6" s="3">
        <v>10</v>
      </c>
      <c r="F6" s="3">
        <v>112350</v>
      </c>
    </row>
    <row r="7" spans="1:6" ht="24">
      <c r="A7" s="7">
        <v>6</v>
      </c>
      <c r="B7" s="2" t="s">
        <v>41</v>
      </c>
      <c r="C7" s="36"/>
      <c r="D7" s="3">
        <v>43450</v>
      </c>
      <c r="E7" s="3">
        <v>1</v>
      </c>
      <c r="F7" s="3">
        <v>43450</v>
      </c>
    </row>
    <row r="8" spans="1:6" ht="24">
      <c r="A8" s="7">
        <v>7</v>
      </c>
      <c r="B8" s="2" t="s">
        <v>42</v>
      </c>
      <c r="C8" s="36"/>
      <c r="D8" s="3">
        <v>180000</v>
      </c>
      <c r="E8" s="3">
        <v>1</v>
      </c>
      <c r="F8" s="3">
        <v>180000</v>
      </c>
    </row>
    <row r="9" spans="1:6" ht="24">
      <c r="A9" s="7">
        <v>8</v>
      </c>
      <c r="B9" s="2" t="s">
        <v>43</v>
      </c>
      <c r="C9" s="36"/>
      <c r="D9" s="3">
        <v>71690</v>
      </c>
      <c r="E9" s="3">
        <v>1</v>
      </c>
      <c r="F9" s="3">
        <v>71690</v>
      </c>
    </row>
    <row r="10" spans="1:6" ht="24">
      <c r="A10" s="7">
        <v>9</v>
      </c>
      <c r="B10" s="2" t="s">
        <v>44</v>
      </c>
      <c r="C10" s="36"/>
      <c r="D10" s="3">
        <v>20000</v>
      </c>
      <c r="E10" s="3">
        <v>1</v>
      </c>
      <c r="F10" s="3">
        <v>20000</v>
      </c>
    </row>
    <row r="11" spans="1:6" ht="24">
      <c r="A11" s="7">
        <v>10</v>
      </c>
      <c r="B11" s="2" t="s">
        <v>45</v>
      </c>
      <c r="C11" s="36"/>
      <c r="D11" s="4">
        <v>10500</v>
      </c>
      <c r="E11" s="4">
        <v>1</v>
      </c>
      <c r="F11" s="4">
        <v>10500</v>
      </c>
    </row>
    <row r="12" spans="1:6" ht="24">
      <c r="A12" s="77"/>
      <c r="B12" s="78"/>
      <c r="C12" s="5"/>
      <c r="D12" s="32"/>
      <c r="E12" s="32"/>
      <c r="F12" s="32">
        <v>1948090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2" sqref="F2:F9"/>
    </sheetView>
  </sheetViews>
  <sheetFormatPr defaultColWidth="9.140625" defaultRowHeight="24.75" customHeight="1"/>
  <cols>
    <col min="1" max="1" width="9.140625" style="11" customWidth="1"/>
    <col min="2" max="2" width="50.421875" style="15" customWidth="1"/>
    <col min="3" max="3" width="27.421875" style="15" customWidth="1"/>
    <col min="4" max="16384" width="9.140625" style="15" customWidth="1"/>
  </cols>
  <sheetData>
    <row r="1" spans="1:6" s="11" customFormat="1" ht="24.75" customHeight="1" thickBot="1">
      <c r="A1" s="9" t="s">
        <v>65</v>
      </c>
      <c r="B1" s="10" t="s">
        <v>67</v>
      </c>
      <c r="C1" s="10" t="s">
        <v>46</v>
      </c>
      <c r="D1" s="10" t="s">
        <v>26</v>
      </c>
      <c r="E1" s="10" t="s">
        <v>47</v>
      </c>
      <c r="F1" s="10" t="s">
        <v>48</v>
      </c>
    </row>
    <row r="2" spans="1:6" ht="24.75" customHeight="1" thickBot="1">
      <c r="A2" s="12">
        <v>1</v>
      </c>
      <c r="B2" s="13" t="s">
        <v>49</v>
      </c>
      <c r="C2" s="13" t="s">
        <v>50</v>
      </c>
      <c r="D2" s="14">
        <v>180000</v>
      </c>
      <c r="E2" s="13">
        <v>1</v>
      </c>
      <c r="F2" s="14">
        <v>180000</v>
      </c>
    </row>
    <row r="3" spans="1:6" ht="24.75" customHeight="1" thickBot="1">
      <c r="A3" s="12">
        <v>2</v>
      </c>
      <c r="B3" s="13" t="s">
        <v>51</v>
      </c>
      <c r="C3" s="13" t="s">
        <v>52</v>
      </c>
      <c r="D3" s="14">
        <v>87000</v>
      </c>
      <c r="E3" s="13">
        <v>2</v>
      </c>
      <c r="F3" s="14">
        <v>174000</v>
      </c>
    </row>
    <row r="4" spans="1:6" ht="24.75" customHeight="1" thickBot="1">
      <c r="A4" s="12">
        <v>3</v>
      </c>
      <c r="B4" s="13" t="s">
        <v>53</v>
      </c>
      <c r="C4" s="13" t="s">
        <v>54</v>
      </c>
      <c r="D4" s="14">
        <v>29500</v>
      </c>
      <c r="E4" s="13">
        <v>2</v>
      </c>
      <c r="F4" s="14">
        <v>59000</v>
      </c>
    </row>
    <row r="5" spans="1:6" ht="24.75" customHeight="1" thickBot="1">
      <c r="A5" s="12">
        <v>4</v>
      </c>
      <c r="B5" s="13" t="s">
        <v>55</v>
      </c>
      <c r="C5" s="13" t="s">
        <v>56</v>
      </c>
      <c r="D5" s="14">
        <v>29000</v>
      </c>
      <c r="E5" s="13">
        <v>2</v>
      </c>
      <c r="F5" s="14">
        <v>58000</v>
      </c>
    </row>
    <row r="6" spans="1:6" ht="24.75" customHeight="1" thickBot="1">
      <c r="A6" s="12">
        <v>5</v>
      </c>
      <c r="B6" s="13" t="s">
        <v>57</v>
      </c>
      <c r="C6" s="13" t="s">
        <v>58</v>
      </c>
      <c r="D6" s="14">
        <v>739000</v>
      </c>
      <c r="E6" s="13">
        <v>1</v>
      </c>
      <c r="F6" s="14">
        <v>739000</v>
      </c>
    </row>
    <row r="7" spans="1:6" ht="24.75" customHeight="1" thickBot="1">
      <c r="A7" s="12">
        <v>6</v>
      </c>
      <c r="B7" s="13" t="s">
        <v>59</v>
      </c>
      <c r="C7" s="13" t="s">
        <v>60</v>
      </c>
      <c r="D7" s="14">
        <v>90000</v>
      </c>
      <c r="E7" s="13">
        <v>1</v>
      </c>
      <c r="F7" s="14">
        <v>90000</v>
      </c>
    </row>
    <row r="8" spans="1:6" ht="24.75" customHeight="1" thickBot="1">
      <c r="A8" s="12">
        <v>7</v>
      </c>
      <c r="B8" s="13" t="s">
        <v>61</v>
      </c>
      <c r="C8" s="13" t="s">
        <v>62</v>
      </c>
      <c r="D8" s="14">
        <v>100000</v>
      </c>
      <c r="E8" s="13">
        <v>1</v>
      </c>
      <c r="F8" s="14">
        <v>100000</v>
      </c>
    </row>
    <row r="9" spans="1:6" ht="24.75" customHeight="1" thickBot="1">
      <c r="A9" s="12">
        <v>8</v>
      </c>
      <c r="B9" s="13" t="s">
        <v>63</v>
      </c>
      <c r="C9" s="13" t="s">
        <v>64</v>
      </c>
      <c r="D9" s="14">
        <v>100000</v>
      </c>
      <c r="E9" s="13">
        <v>1</v>
      </c>
      <c r="F9" s="14">
        <v>100000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soravoot</dc:creator>
  <cp:keywords/>
  <dc:description/>
  <cp:lastModifiedBy>Pha-ann</cp:lastModifiedBy>
  <cp:lastPrinted>2014-06-04T04:15:52Z</cp:lastPrinted>
  <dcterms:created xsi:type="dcterms:W3CDTF">2011-06-30T02:43:07Z</dcterms:created>
  <dcterms:modified xsi:type="dcterms:W3CDTF">2014-06-06T07:51:18Z</dcterms:modified>
  <cp:category/>
  <cp:version/>
  <cp:contentType/>
  <cp:contentStatus/>
</cp:coreProperties>
</file>